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21dda8d44040be65/Documentos/IFT 4to trimestre 2021 enviado FINAL/10.ESTADO ANALITICO DEL ACTIVO/"/>
    </mc:Choice>
  </mc:AlternateContent>
  <xr:revisionPtr revIDLastSave="1" documentId="11_E7C0ABCD47D0AFBCC16CBAA705E8FDCF927C4FC5" xr6:coauthVersionLast="47" xr6:coauthVersionMax="47" xr10:uidLastSave="{7ABAE810-B239-4785-BCF1-295CD28EEC63}"/>
  <workbookProtection lockStructure="1"/>
  <bookViews>
    <workbookView xWindow="-120" yWindow="-120" windowWidth="20730" windowHeight="11040" xr2:uid="{00000000-000D-0000-FFFF-FFFF00000000}"/>
  </bookViews>
  <sheets>
    <sheet name="EAA" sheetId="1" r:id="rId1"/>
  </sheets>
  <definedNames>
    <definedName name="ANEXO">#REF!</definedName>
    <definedName name="_xlnm.Print_Area" localSheetId="0">EAA!$B$2:$G$39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G21" i="1"/>
  <c r="F21" i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s="1"/>
  <c r="E8" i="1" l="1"/>
  <c r="F19" i="1"/>
  <c r="G19" i="1" s="1"/>
  <c r="F10" i="1"/>
  <c r="G10" i="1" s="1"/>
  <c r="D8" i="1"/>
  <c r="F8" i="1" l="1"/>
  <c r="G8" i="1" s="1"/>
</calcChain>
</file>

<file path=xl/sharedStrings.xml><?xml version="1.0" encoding="utf-8"?>
<sst xmlns="http://schemas.openxmlformats.org/spreadsheetml/2006/main" count="34" uniqueCount="34">
  <si>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</si>
  <si>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</si>
  <si>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</si>
  <si>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</si>
  <si>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</si>
  <si>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</si>
  <si>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</si>
  <si>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</si>
  <si>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</si>
  <si>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</si>
  <si>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</si>
  <si>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</si>
  <si>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</si>
  <si>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</si>
  <si>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</si>
  <si>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</si>
  <si>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</si>
  <si>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</si>
  <si>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</si>
  <si>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</si>
  <si>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</si>
  <si>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</si>
  <si>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</si>
  <si>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</si>
  <si>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</si>
  <si>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</si>
  <si>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</si>
  <si>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</si>
  <si>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</si>
  <si>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DE SAUCILLO</t>
  </si>
  <si>
    <t>DIRECTOR EJECUTIVO</t>
  </si>
  <si>
    <t>DIRECTOR FINANCIERO</t>
  </si>
  <si>
    <t>DEL 1 DE ENERO AL 31 DE DICIEMBRE  2021</t>
  </si>
  <si>
    <t>C.JAIME LARA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</si>
</sst>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topLeftCell="A2" workbookViewId="0">
      <selection activeCell="B2" sqref="B2:G2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2.7109375" style="13" customWidth="1"/>
    <col min="4" max="4" width="13.140625" style="13" customWidth="1"/>
    <col min="5" max="5" width="13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1" t="s">
        <v>29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32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50308123.480000004</v>
      </c>
      <c r="D8" s="7">
        <f>SUM(D10,D19)</f>
        <v>51636570.250000007</v>
      </c>
      <c r="E8" s="7">
        <f>SUM(E10,E19)</f>
        <v>44614008.840000011</v>
      </c>
      <c r="F8" s="7">
        <f>C8+D8-E8</f>
        <v>57330684.890000008</v>
      </c>
      <c r="G8" s="7">
        <f>F8-C8</f>
        <v>7022561.4100000039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3705104.24</v>
      </c>
      <c r="D10" s="7">
        <f>SUM(D11:D17)</f>
        <v>43258747.120000005</v>
      </c>
      <c r="E10" s="7">
        <f>SUM(E11:E17)</f>
        <v>43703745.570000008</v>
      </c>
      <c r="F10" s="7">
        <f t="shared" ref="F10:F17" si="0">C10+D10-E10</f>
        <v>3260105.7899999991</v>
      </c>
      <c r="G10" s="7">
        <f t="shared" ref="G10:G17" si="1">F10-C10</f>
        <v>-444998.45000000112</v>
      </c>
    </row>
    <row r="11" spans="2:7" x14ac:dyDescent="0.2">
      <c r="B11" s="3" t="s">
        <v>6</v>
      </c>
      <c r="C11" s="8">
        <v>2378156.7000000002</v>
      </c>
      <c r="D11" s="8">
        <v>22196459.5</v>
      </c>
      <c r="E11" s="8">
        <v>22844214.260000002</v>
      </c>
      <c r="F11" s="12">
        <f t="shared" si="0"/>
        <v>1730401.9399999976</v>
      </c>
      <c r="G11" s="12">
        <f t="shared" si="1"/>
        <v>-647754.76000000257</v>
      </c>
    </row>
    <row r="12" spans="2:7" x14ac:dyDescent="0.2">
      <c r="B12" s="3" t="s">
        <v>7</v>
      </c>
      <c r="C12" s="8">
        <v>1310020.79</v>
      </c>
      <c r="D12" s="8">
        <v>20806060.98</v>
      </c>
      <c r="E12" s="8">
        <v>20617931.920000002</v>
      </c>
      <c r="F12" s="12">
        <f t="shared" si="0"/>
        <v>1498149.8499999978</v>
      </c>
      <c r="G12" s="12">
        <f t="shared" si="1"/>
        <v>188129.05999999773</v>
      </c>
    </row>
    <row r="13" spans="2:7" x14ac:dyDescent="0.2">
      <c r="B13" s="3" t="s">
        <v>8</v>
      </c>
      <c r="C13" s="8">
        <v>16926.75</v>
      </c>
      <c r="D13" s="8">
        <v>256226.64</v>
      </c>
      <c r="E13" s="8">
        <v>241599.39</v>
      </c>
      <c r="F13" s="12">
        <f t="shared" si="0"/>
        <v>31554</v>
      </c>
      <c r="G13" s="12">
        <f t="shared" si="1"/>
        <v>14627.25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46603019.240000002</v>
      </c>
      <c r="D19" s="7">
        <f>SUM(D20:D28)</f>
        <v>8377823.1300000008</v>
      </c>
      <c r="E19" s="7">
        <f>SUM(E20:E28)</f>
        <v>910263.27</v>
      </c>
      <c r="F19" s="7">
        <f t="shared" ref="F19:F28" si="2">C19+D19-E19</f>
        <v>54070579.100000001</v>
      </c>
      <c r="G19" s="7">
        <f t="shared" ref="G19:G28" si="3">F19-C19</f>
        <v>7467559.8599999994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43843138.68</v>
      </c>
      <c r="D22" s="8">
        <v>7130124.8700000001</v>
      </c>
      <c r="E22" s="8">
        <v>0</v>
      </c>
      <c r="F22" s="12">
        <f t="shared" si="2"/>
        <v>50973263.549999997</v>
      </c>
      <c r="G22" s="12">
        <f t="shared" si="3"/>
        <v>7130124.8699999973</v>
      </c>
    </row>
    <row r="23" spans="1:7" x14ac:dyDescent="0.2">
      <c r="B23" s="3" t="s">
        <v>18</v>
      </c>
      <c r="C23" s="8">
        <v>6888346.3200000003</v>
      </c>
      <c r="D23" s="8">
        <v>896489.44</v>
      </c>
      <c r="E23" s="8">
        <v>246830</v>
      </c>
      <c r="F23" s="12">
        <f t="shared" si="2"/>
        <v>7538005.7599999998</v>
      </c>
      <c r="G23" s="12">
        <f t="shared" si="3"/>
        <v>649659.43999999948</v>
      </c>
    </row>
    <row r="24" spans="1:7" x14ac:dyDescent="0.2">
      <c r="B24" s="3" t="s">
        <v>19</v>
      </c>
      <c r="C24" s="8">
        <v>15695</v>
      </c>
      <c r="D24" s="8">
        <v>126100</v>
      </c>
      <c r="E24" s="8">
        <v>0</v>
      </c>
      <c r="F24" s="12">
        <f t="shared" si="2"/>
        <v>141795</v>
      </c>
      <c r="G24" s="12">
        <f t="shared" si="3"/>
        <v>126100</v>
      </c>
    </row>
    <row r="25" spans="1:7" ht="24" x14ac:dyDescent="0.2">
      <c r="B25" s="3" t="s">
        <v>20</v>
      </c>
      <c r="C25" s="8">
        <v>-4144160.76</v>
      </c>
      <c r="D25" s="8">
        <v>225108.82</v>
      </c>
      <c r="E25" s="8">
        <v>663433.27</v>
      </c>
      <c r="F25" s="12">
        <f t="shared" si="2"/>
        <v>-4582485.21</v>
      </c>
      <c r="G25" s="12">
        <f t="shared" si="3"/>
        <v>-438324.45000000019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 t="s">
        <v>33</v>
      </c>
    </row>
    <row r="32" spans="1:7" s="19" customFormat="1" x14ac:dyDescent="0.2">
      <c r="B32" s="19" t="s">
        <v>30</v>
      </c>
    </row>
    <row r="33" spans="2:2" s="19" customFormat="1" x14ac:dyDescent="0.2"/>
    <row r="34" spans="2:2" s="19" customFormat="1" x14ac:dyDescent="0.2">
      <c r="B34" s="20"/>
    </row>
    <row r="35" spans="2:2" s="19" customFormat="1" x14ac:dyDescent="0.2">
      <c r="B35" s="19" t="s">
        <v>31</v>
      </c>
    </row>
    <row r="36" spans="2:2" s="19" customFormat="1" x14ac:dyDescent="0.2"/>
    <row r="37" spans="2:2" s="19" customFormat="1" x14ac:dyDescent="0.2"/>
    <row r="38" spans="2:2" s="19" customFormat="1" x14ac:dyDescent="0.2"/>
    <row r="39" spans="2:2" s="19" customFormat="1" x14ac:dyDescent="0.2"/>
    <row r="40" spans="2:2" s="19" customFormat="1" x14ac:dyDescent="0.2"/>
    <row r="41" spans="2:2" s="19" customFormat="1" x14ac:dyDescent="0.2"/>
    <row r="42" spans="2:2" s="19" customFormat="1" x14ac:dyDescent="0.2"/>
    <row r="43" spans="2:2" s="19" customFormat="1" x14ac:dyDescent="0.2"/>
    <row r="44" spans="2:2" s="19" customFormat="1" x14ac:dyDescent="0.2"/>
    <row r="45" spans="2:2" s="19" customFormat="1" x14ac:dyDescent="0.2"/>
    <row r="46" spans="2:2" s="19" customFormat="1" x14ac:dyDescent="0.2"/>
    <row r="47" spans="2:2" s="19" customFormat="1" x14ac:dyDescent="0.2"/>
    <row r="48" spans="2:2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alessa saenz</cp:lastModifiedBy>
  <cp:lastPrinted>2021-10-19T23:29:34Z</cp:lastPrinted>
  <dcterms:created xsi:type="dcterms:W3CDTF">2019-12-03T19:14:48Z</dcterms:created>
  <dcterms:modified xsi:type="dcterms:W3CDTF">2022-01-27T17:43:23Z</dcterms:modified>
</cp:coreProperties>
</file>